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6695" windowHeight="10365" activeTab="0"/>
  </bookViews>
  <sheets>
    <sheet name="ian 2020" sheetId="1" r:id="rId1"/>
    <sheet name="februarie 2020" sheetId="2" r:id="rId2"/>
  </sheets>
  <definedNames/>
  <calcPr fullCalcOnLoad="1"/>
</workbook>
</file>

<file path=xl/sharedStrings.xml><?xml version="1.0" encoding="utf-8"?>
<sst xmlns="http://schemas.openxmlformats.org/spreadsheetml/2006/main" count="50" uniqueCount="26">
  <si>
    <t>CASA DE ASIGURARI DE SANATATE VRANCEA</t>
  </si>
  <si>
    <t>DENUMIRE INDICATOR</t>
  </si>
  <si>
    <t>TOTAL JUD. VRANCEA</t>
  </si>
  <si>
    <t>MEDICAMENTE COMPENSATE SI GRATUITE + 4G (G3,G10,G15,G16)</t>
  </si>
  <si>
    <t>MEDICAMENTE 6G ( G4,G7,G22,G31,G29)</t>
  </si>
  <si>
    <t>PENSIONARI CU VENIT &lt; 700 RON/LUNA - COTA 50%</t>
  </si>
  <si>
    <t>PENSIONARI CU VENIT &lt; 700 RON/LUNA - COTA 40%</t>
  </si>
  <si>
    <r>
      <t xml:space="preserve">MEDICAMENTE PROG. </t>
    </r>
    <r>
      <rPr>
        <b/>
        <u val="single"/>
        <sz val="10"/>
        <color indexed="10"/>
        <rFont val="Arial"/>
        <family val="2"/>
      </rPr>
      <t>LISTA C1 - COST VOLUM</t>
    </r>
  </si>
  <si>
    <t>MEDICAMENTE ADO (antidiabetice orale)</t>
  </si>
  <si>
    <t>MEDICAMENTE INSULINE</t>
  </si>
  <si>
    <t>MEDICAMENTE CONSUM MIXT (ADO+INSULINE)</t>
  </si>
  <si>
    <t>TESTE AUTOMONITORIZARE ADULTI "PES 18"</t>
  </si>
  <si>
    <t>TESTE AUTOMONITORIZARE COPII</t>
  </si>
  <si>
    <t>MEDICAMENTE PROGRAM ONCOLOGIE</t>
  </si>
  <si>
    <t>MEDICAMENTE PROG. ONCOLOGIE - COST VOLUM</t>
  </si>
  <si>
    <t>MEDICAMENTE PROGRAM POSTTRANSPLANT</t>
  </si>
  <si>
    <t>MEDICAMENTE PROG. MUCOVISCIDOZA COPIL</t>
  </si>
  <si>
    <t>MEDICAMENTE PROG. SCLEROZA AMIOTROFICA</t>
  </si>
  <si>
    <t>MEDICAMENTE PROG. SINDROM PRADER WILLI</t>
  </si>
  <si>
    <t>MEDICAMENTE PROG. ANGIOEDEM ERED. (P6.22)</t>
  </si>
  <si>
    <t>MEDICAMENTE PROG. MUCOVISCIDOZA ADULT</t>
  </si>
  <si>
    <t>DECONTURI IANUARIE 2020</t>
  </si>
  <si>
    <t>VALOARE DECONTATA LUNA IANUARIE 2020</t>
  </si>
  <si>
    <t>9+10</t>
  </si>
  <si>
    <t>DECONTURI FEBRUARIE 2020</t>
  </si>
  <si>
    <t>VALOARE DECONTATA LUNA FEBRUARIE 2020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</si>
</sst>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9"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40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8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C3:E35"/>
  <sheetViews>
    <sheetView tabSelected="1" workbookViewId="0" topLeftCell="A1">
      <selection activeCell="C3" sqref="C3"/>
    </sheetView>
  </sheetViews>
  <sheetFormatPr defaultColWidth="9.33203125" defaultRowHeight="11.25"/>
  <cols>
    <col min="3" max="3" width="66.66015625" style="0" customWidth="1"/>
    <col min="4" max="4" width="23.5" style="0" customWidth="1"/>
  </cols>
  <sheetData>
    <row r="3" ht="11.25">
      <c r="C3" s="1" t="s">
        <v>0</v>
      </c>
    </row>
    <row r="4" ht="11.25">
      <c r="C4" s="1"/>
    </row>
    <row r="5" ht="11.25">
      <c r="C5" s="1"/>
    </row>
    <row r="6" ht="15">
      <c r="C6" s="2" t="s">
        <v>21</v>
      </c>
    </row>
    <row r="12" ht="12" thickBot="1"/>
    <row r="13" spans="3:4" ht="11.25">
      <c r="C13" s="11" t="s">
        <v>1</v>
      </c>
      <c r="D13" s="11" t="s">
        <v>22</v>
      </c>
    </row>
    <row r="14" spans="3:4" ht="11.25">
      <c r="C14" s="12"/>
      <c r="D14" s="12"/>
    </row>
    <row r="15" spans="3:4" ht="24.75" customHeight="1" thickBot="1">
      <c r="C15" s="13"/>
      <c r="D15" s="13"/>
    </row>
    <row r="16" spans="3:4" ht="11.25">
      <c r="C16" s="14" t="s">
        <v>2</v>
      </c>
      <c r="D16" s="16">
        <f>SUM(D18:D35)</f>
        <v>7954519.18</v>
      </c>
    </row>
    <row r="17" spans="3:4" ht="12" thickBot="1">
      <c r="C17" s="15"/>
      <c r="D17" s="17"/>
    </row>
    <row r="18" spans="3:5" ht="26.25" thickBot="1">
      <c r="C18" s="3" t="s">
        <v>3</v>
      </c>
      <c r="D18" s="4">
        <f>4352777.15</f>
        <v>4352777.15</v>
      </c>
      <c r="E18">
        <v>9</v>
      </c>
    </row>
    <row r="19" spans="3:5" ht="13.5" thickBot="1">
      <c r="C19" s="5" t="s">
        <v>4</v>
      </c>
      <c r="D19" s="4">
        <f>761735.74</f>
        <v>761735.74</v>
      </c>
      <c r="E19">
        <v>9</v>
      </c>
    </row>
    <row r="20" spans="3:5" ht="13.5" thickBot="1">
      <c r="C20" s="5" t="s">
        <v>5</v>
      </c>
      <c r="D20" s="4">
        <v>87487.11</v>
      </c>
      <c r="E20">
        <v>9</v>
      </c>
    </row>
    <row r="21" spans="3:5" ht="13.5" thickBot="1">
      <c r="C21" s="5" t="s">
        <v>6</v>
      </c>
      <c r="D21" s="4">
        <f>73744.78</f>
        <v>73744.78</v>
      </c>
      <c r="E21" s="9">
        <v>11</v>
      </c>
    </row>
    <row r="22" spans="3:5" ht="13.5" thickBot="1">
      <c r="C22" s="5" t="s">
        <v>7</v>
      </c>
      <c r="D22" s="4">
        <v>37263.9</v>
      </c>
      <c r="E22" s="10">
        <v>10</v>
      </c>
    </row>
    <row r="23" spans="3:5" ht="13.5" thickBot="1">
      <c r="C23" s="5" t="s">
        <v>8</v>
      </c>
      <c r="D23" s="4">
        <v>447032.52</v>
      </c>
      <c r="E23">
        <v>10</v>
      </c>
    </row>
    <row r="24" spans="3:5" ht="13.5" thickBot="1">
      <c r="C24" s="5" t="s">
        <v>9</v>
      </c>
      <c r="D24" s="4">
        <v>205221.56</v>
      </c>
      <c r="E24">
        <v>10</v>
      </c>
    </row>
    <row r="25" spans="3:5" ht="13.5" thickBot="1">
      <c r="C25" s="6" t="s">
        <v>10</v>
      </c>
      <c r="D25" s="4">
        <f>403041.95+348924.77</f>
        <v>751966.72</v>
      </c>
      <c r="E25" t="s">
        <v>23</v>
      </c>
    </row>
    <row r="26" spans="3:5" ht="13.5" thickBot="1">
      <c r="C26" s="5" t="s">
        <v>11</v>
      </c>
      <c r="D26" s="4">
        <f>97348+30124</f>
        <v>127472</v>
      </c>
      <c r="E26" t="s">
        <v>23</v>
      </c>
    </row>
    <row r="27" spans="3:5" ht="13.5" thickBot="1">
      <c r="C27" s="5" t="s">
        <v>12</v>
      </c>
      <c r="D27" s="4">
        <v>6960</v>
      </c>
      <c r="E27">
        <v>10</v>
      </c>
    </row>
    <row r="28" spans="3:5" ht="13.5" thickBot="1">
      <c r="C28" s="5" t="s">
        <v>13</v>
      </c>
      <c r="D28" s="4">
        <v>867792.44</v>
      </c>
      <c r="E28">
        <v>10</v>
      </c>
    </row>
    <row r="29" spans="3:5" ht="13.5" thickBot="1">
      <c r="C29" s="5" t="s">
        <v>14</v>
      </c>
      <c r="D29" s="4">
        <f>135205+51709.06</f>
        <v>186914.06</v>
      </c>
      <c r="E29" s="10" t="s">
        <v>23</v>
      </c>
    </row>
    <row r="30" spans="3:5" ht="13.5" thickBot="1">
      <c r="C30" s="5" t="s">
        <v>15</v>
      </c>
      <c r="D30" s="4">
        <v>33887.78</v>
      </c>
      <c r="E30">
        <v>10</v>
      </c>
    </row>
    <row r="31" spans="3:5" ht="13.5" thickBot="1">
      <c r="C31" s="5" t="s">
        <v>16</v>
      </c>
      <c r="D31" s="4">
        <v>11261.28</v>
      </c>
      <c r="E31">
        <v>10</v>
      </c>
    </row>
    <row r="32" spans="3:5" ht="13.5" thickBot="1">
      <c r="C32" s="5" t="s">
        <v>20</v>
      </c>
      <c r="D32" s="4">
        <v>0</v>
      </c>
      <c r="E32">
        <v>10</v>
      </c>
    </row>
    <row r="33" spans="3:5" ht="13.5" thickBot="1">
      <c r="C33" s="7" t="s">
        <v>17</v>
      </c>
      <c r="D33" s="4">
        <v>2197.14</v>
      </c>
      <c r="E33">
        <v>10</v>
      </c>
    </row>
    <row r="34" spans="3:5" ht="13.5" thickBot="1">
      <c r="C34" s="8" t="s">
        <v>18</v>
      </c>
      <c r="D34" s="8">
        <v>805</v>
      </c>
      <c r="E34">
        <v>10</v>
      </c>
    </row>
    <row r="35" spans="3:5" ht="13.5" thickBot="1">
      <c r="C35" s="8" t="s">
        <v>19</v>
      </c>
      <c r="D35" s="8">
        <v>0</v>
      </c>
      <c r="E35">
        <v>10</v>
      </c>
    </row>
  </sheetData>
  <mergeCells count="4">
    <mergeCell ref="C13:C15"/>
    <mergeCell ref="D13:D15"/>
    <mergeCell ref="C16:C17"/>
    <mergeCell ref="D16:D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C3:E35"/>
  <sheetViews>
    <sheetView workbookViewId="0" topLeftCell="A1">
      <selection activeCell="C13" sqref="C13:C15"/>
    </sheetView>
  </sheetViews>
  <sheetFormatPr defaultColWidth="9.33203125" defaultRowHeight="11.25"/>
  <cols>
    <col min="3" max="3" width="66.66015625" style="0" customWidth="1"/>
    <col min="4" max="4" width="23.5" style="0" customWidth="1"/>
  </cols>
  <sheetData>
    <row r="3" ht="11.25">
      <c r="C3" s="1" t="s">
        <v>0</v>
      </c>
    </row>
    <row r="4" ht="11.25">
      <c r="C4" s="1"/>
    </row>
    <row r="5" ht="11.25">
      <c r="C5" s="1"/>
    </row>
    <row r="6" ht="15">
      <c r="C6" s="2" t="s">
        <v>24</v>
      </c>
    </row>
    <row r="12" ht="12" thickBot="1"/>
    <row r="13" spans="3:4" ht="11.25">
      <c r="C13" s="11" t="s">
        <v>1</v>
      </c>
      <c r="D13" s="11" t="s">
        <v>25</v>
      </c>
    </row>
    <row r="14" spans="3:4" ht="11.25">
      <c r="C14" s="12"/>
      <c r="D14" s="12"/>
    </row>
    <row r="15" spans="3:4" ht="24.75" customHeight="1" thickBot="1">
      <c r="C15" s="13"/>
      <c r="D15" s="13"/>
    </row>
    <row r="16" spans="3:4" ht="11.25">
      <c r="C16" s="14" t="s">
        <v>2</v>
      </c>
      <c r="D16" s="16">
        <f>SUM(D18:D35)</f>
        <v>7967854.870000002</v>
      </c>
    </row>
    <row r="17" spans="3:4" ht="12" thickBot="1">
      <c r="C17" s="15"/>
      <c r="D17" s="17"/>
    </row>
    <row r="18" spans="3:5" ht="26.25" thickBot="1">
      <c r="C18" s="3" t="s">
        <v>3</v>
      </c>
      <c r="D18" s="4">
        <v>4680601.4</v>
      </c>
      <c r="E18">
        <v>10</v>
      </c>
    </row>
    <row r="19" spans="3:5" ht="13.5" thickBot="1">
      <c r="C19" s="5" t="s">
        <v>4</v>
      </c>
      <c r="D19" s="4">
        <v>905147.19</v>
      </c>
      <c r="E19">
        <v>10</v>
      </c>
    </row>
    <row r="20" spans="3:5" ht="13.5" thickBot="1">
      <c r="C20" s="5" t="s">
        <v>5</v>
      </c>
      <c r="D20" s="4">
        <v>94994.82</v>
      </c>
      <c r="E20" t="s">
        <v>23</v>
      </c>
    </row>
    <row r="21" spans="3:5" ht="13.5" thickBot="1">
      <c r="C21" s="5" t="s">
        <v>6</v>
      </c>
      <c r="D21" s="4">
        <v>69137.6</v>
      </c>
      <c r="E21" s="9">
        <v>12</v>
      </c>
    </row>
    <row r="22" spans="3:5" ht="13.5" thickBot="1">
      <c r="C22" s="5" t="s">
        <v>7</v>
      </c>
      <c r="D22" s="4">
        <v>22874.53</v>
      </c>
      <c r="E22" s="10">
        <v>11</v>
      </c>
    </row>
    <row r="23" spans="3:5" ht="13.5" thickBot="1">
      <c r="C23" s="5" t="s">
        <v>8</v>
      </c>
      <c r="D23" s="4">
        <v>478463.12</v>
      </c>
      <c r="E23">
        <v>11</v>
      </c>
    </row>
    <row r="24" spans="3:5" ht="13.5" thickBot="1">
      <c r="C24" s="5" t="s">
        <v>9</v>
      </c>
      <c r="D24" s="4">
        <v>168348.33</v>
      </c>
      <c r="E24">
        <v>11</v>
      </c>
    </row>
    <row r="25" spans="3:5" ht="13.5" thickBot="1">
      <c r="C25" s="6" t="s">
        <v>10</v>
      </c>
      <c r="D25" s="4">
        <v>395000.23</v>
      </c>
      <c r="E25">
        <v>11</v>
      </c>
    </row>
    <row r="26" spans="3:5" ht="13.5" thickBot="1">
      <c r="C26" s="5" t="s">
        <v>11</v>
      </c>
      <c r="D26" s="4">
        <v>91912</v>
      </c>
      <c r="E26">
        <v>11</v>
      </c>
    </row>
    <row r="27" spans="3:5" ht="13.5" thickBot="1">
      <c r="C27" s="5" t="s">
        <v>12</v>
      </c>
      <c r="D27" s="4">
        <v>7080</v>
      </c>
      <c r="E27">
        <v>11</v>
      </c>
    </row>
    <row r="28" spans="3:5" ht="13.5" thickBot="1">
      <c r="C28" s="5" t="s">
        <v>13</v>
      </c>
      <c r="D28" s="4">
        <v>794689.24</v>
      </c>
      <c r="E28">
        <v>11</v>
      </c>
    </row>
    <row r="29" spans="3:5" ht="13.5" thickBot="1">
      <c r="C29" s="5" t="s">
        <v>14</v>
      </c>
      <c r="D29" s="4">
        <v>151613.32</v>
      </c>
      <c r="E29" s="10">
        <v>11</v>
      </c>
    </row>
    <row r="30" spans="3:5" ht="13.5" thickBot="1">
      <c r="C30" s="5" t="s">
        <v>15</v>
      </c>
      <c r="D30" s="4">
        <v>34996.66</v>
      </c>
      <c r="E30">
        <v>11</v>
      </c>
    </row>
    <row r="31" spans="3:5" ht="13.5" thickBot="1">
      <c r="C31" s="5" t="s">
        <v>16</v>
      </c>
      <c r="D31" s="4">
        <v>12444.65</v>
      </c>
      <c r="E31">
        <v>11</v>
      </c>
    </row>
    <row r="32" spans="3:5" ht="13.5" thickBot="1">
      <c r="C32" s="5" t="s">
        <v>20</v>
      </c>
      <c r="D32" s="4">
        <v>5148.5</v>
      </c>
      <c r="E32">
        <v>11</v>
      </c>
    </row>
    <row r="33" spans="3:5" ht="13.5" thickBot="1">
      <c r="C33" s="7" t="s">
        <v>17</v>
      </c>
      <c r="D33" s="4">
        <v>2197.12</v>
      </c>
      <c r="E33">
        <v>11</v>
      </c>
    </row>
    <row r="34" spans="3:5" ht="13.5" thickBot="1">
      <c r="C34" s="8" t="s">
        <v>18</v>
      </c>
      <c r="D34" s="8">
        <v>402.5</v>
      </c>
      <c r="E34">
        <v>11</v>
      </c>
    </row>
    <row r="35" spans="3:5" ht="13.5" thickBot="1">
      <c r="C35" s="8" t="s">
        <v>19</v>
      </c>
      <c r="D35" s="8">
        <v>52803.66</v>
      </c>
      <c r="E35">
        <v>11</v>
      </c>
    </row>
  </sheetData>
  <mergeCells count="4">
    <mergeCell ref="C13:C15"/>
    <mergeCell ref="D13:D15"/>
    <mergeCell ref="C16:C17"/>
    <mergeCell ref="D16:D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cristi.mocanu</dc:creator>
  <cp:keywords/>
  <dc:description/>
  <cp:lastModifiedBy>violeta.ciubotaru</cp:lastModifiedBy>
  <dcterms:created xsi:type="dcterms:W3CDTF">2020-06-15T10:43:51Z</dcterms:created>
  <dcterms:modified xsi:type="dcterms:W3CDTF">2020-06-15T12:52:28Z</dcterms:modified>
  <cp:category/>
  <cp:version/>
  <cp:contentType/>
  <cp:contentStatus/>
</cp:coreProperties>
</file>